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mh\Documents\"/>
    </mc:Choice>
  </mc:AlternateContent>
  <bookViews>
    <workbookView xWindow="330" yWindow="15" windowWidth="11340" windowHeight="6540"/>
  </bookViews>
  <sheets>
    <sheet name="Å-parken" sheetId="1" r:id="rId1"/>
    <sheet name="Nordhavnen" sheetId="2" r:id="rId2"/>
    <sheet name="Å havnen" sheetId="3" r:id="rId3"/>
    <sheet name="Å pladsen" sheetId="4" r:id="rId4"/>
  </sheets>
  <calcPr calcId="152511"/>
</workbook>
</file>

<file path=xl/calcChain.xml><?xml version="1.0" encoding="utf-8"?>
<calcChain xmlns="http://schemas.openxmlformats.org/spreadsheetml/2006/main">
  <c r="D25" i="3" l="1"/>
  <c r="D9" i="3"/>
  <c r="D6" i="3"/>
  <c r="D20" i="3"/>
  <c r="D11" i="3"/>
  <c r="D4" i="3"/>
  <c r="D20" i="2"/>
  <c r="D15" i="2"/>
  <c r="D9" i="2"/>
  <c r="D4" i="2"/>
  <c r="D30" i="1"/>
  <c r="D14" i="4"/>
  <c r="D31" i="3" l="1"/>
  <c r="D28" i="2"/>
</calcChain>
</file>

<file path=xl/sharedStrings.xml><?xml version="1.0" encoding="utf-8"?>
<sst xmlns="http://schemas.openxmlformats.org/spreadsheetml/2006/main" count="129" uniqueCount="77">
  <si>
    <t>.</t>
  </si>
  <si>
    <t>Aktiviteter:</t>
  </si>
  <si>
    <t>Enggræs</t>
  </si>
  <si>
    <t>m2</t>
  </si>
  <si>
    <t>pris/m2</t>
  </si>
  <si>
    <t>I alt</t>
  </si>
  <si>
    <t>Forudsætning</t>
  </si>
  <si>
    <t>Stiareal</t>
  </si>
  <si>
    <t>grussti/slotsgrus</t>
  </si>
  <si>
    <t>slæbes efter behov maks. 2 gange/år</t>
  </si>
  <si>
    <t>Maks. 10 % synligt ukrudt - Vejledende:Fjernelse af ukrudt 5 gange/år</t>
  </si>
  <si>
    <t>tilførsel af grus efter behov (1 gang hvert andet år)</t>
  </si>
  <si>
    <t>Klippet græs</t>
  </si>
  <si>
    <t xml:space="preserve">Klippes hver 14. dag i perioden 15. april 31. okt. </t>
  </si>
  <si>
    <t>Buskrydning omkring park elementer/skilte 6 gange/år</t>
  </si>
  <si>
    <t>Træer</t>
  </si>
  <si>
    <t>Solitære tæer</t>
  </si>
  <si>
    <t>Grafitti, hærværk</t>
  </si>
  <si>
    <t>affald</t>
  </si>
  <si>
    <t>Bål plads</t>
  </si>
  <si>
    <t>Reperationer/vedligehold - udskiftning</t>
  </si>
  <si>
    <t>Skilte/infotavler</t>
  </si>
  <si>
    <t>Opsamling af henkastet affald/tømning af skraldespande min. 100 l</t>
  </si>
  <si>
    <t>Opsyn, rengøring</t>
  </si>
  <si>
    <t>Rengøring/evt. udskiftning</t>
  </si>
  <si>
    <t>Bænke</t>
  </si>
  <si>
    <t>Diverse terrænudstyr</t>
  </si>
  <si>
    <t>Beton siddepladser</t>
  </si>
  <si>
    <t>I alt pr. år.</t>
  </si>
  <si>
    <t>Picnictæpper og læsekasser - rengøring/afvaskning 4 gange/år</t>
  </si>
  <si>
    <t>Rengøring/afvaskning af elementer 4 gange/år</t>
  </si>
  <si>
    <t>Beton siddepladser - rengøring/afvaskning 4 gang/år</t>
  </si>
  <si>
    <t>Grusareal</t>
  </si>
  <si>
    <t>Udsigtstårn</t>
  </si>
  <si>
    <t>Palisadevæg</t>
  </si>
  <si>
    <t>Trappe</t>
  </si>
  <si>
    <t>Trappe, udsigt, trædæk</t>
  </si>
  <si>
    <t>Trædæk - rengøring/afvaskning 4 gange årligt</t>
  </si>
  <si>
    <t>Permastone</t>
  </si>
  <si>
    <t>Belysning</t>
  </si>
  <si>
    <t>Vedligeholdelse af vandelemet</t>
  </si>
  <si>
    <t>Vandrende</t>
  </si>
  <si>
    <t>Rep. af møller/sluser</t>
  </si>
  <si>
    <t>Siddetrappe</t>
  </si>
  <si>
    <t>Lys</t>
  </si>
  <si>
    <t>Træ- og betonplinte rengøring/afvaskning 4 gange/år</t>
  </si>
  <si>
    <t>Rengøring/afvaskning 4 gange/år</t>
  </si>
  <si>
    <t>Bænke, læsekasser m.v., beton siddepladser</t>
  </si>
  <si>
    <t>Bænke, træ- og betonplinte</t>
  </si>
  <si>
    <t>Klipning 1 gang/år</t>
  </si>
  <si>
    <t>Nordisk eng og pil</t>
  </si>
  <si>
    <t>Inventar:</t>
  </si>
  <si>
    <t>Beton siddepladser - rengøring/afvaskning 4 gange/år</t>
  </si>
  <si>
    <t>tillæg pga. kompleksitet</t>
  </si>
  <si>
    <t>Sommer 3 gange/uge eller 1 gang ugentlig</t>
  </si>
  <si>
    <t>Opsyn, rengøring - renholdelse af glas</t>
  </si>
  <si>
    <t>Reparation og vedligeholdelse</t>
  </si>
  <si>
    <t xml:space="preserve">Renholdelse </t>
  </si>
  <si>
    <t>Klippes 1 gang årligt - ekskl. Opsamling</t>
  </si>
  <si>
    <t xml:space="preserve">Klippes 1 gang årligt </t>
  </si>
  <si>
    <t>Opsamling af afklip</t>
  </si>
  <si>
    <t>Fjernelse af ukrudt/fejning maks. 10 gange årligt</t>
  </si>
  <si>
    <t>Fjernelse af uønsket vegetation under bro og net</t>
  </si>
  <si>
    <t>Det formodes, at der vil komme en del vegetation Brombær, brændenælder m.v.) i nettet både fra brinken, men også sejlende vegetation, grene og træer. Fjernelse af vegetation/rengøring af net ca. 1 gang/mdr.</t>
  </si>
  <si>
    <t>Opsamling af henkastet affald/tømning af skraldespande min. 100 l - tømning 1 gang ugentlig</t>
  </si>
  <si>
    <t>Vedligeholdelse af handicaprampe</t>
  </si>
  <si>
    <t>reparation og udskiftning af planker/rækværk</t>
  </si>
  <si>
    <t>Udskiftning af net er ikke indregnet</t>
  </si>
  <si>
    <t>vedligeholdelse af bro</t>
  </si>
  <si>
    <t>Reparation/udskiftning af planker</t>
  </si>
  <si>
    <t>Siv 300 m2</t>
  </si>
  <si>
    <t>Klipning/opgravning 1 gang/år</t>
  </si>
  <si>
    <t>Fejning/fjerne blade 4 gange årligt</t>
  </si>
  <si>
    <t>Udskiftning af LED lampe/år</t>
  </si>
  <si>
    <t>Hærkværk på inventar inkl. LED lys</t>
  </si>
  <si>
    <t>Hærværk m.v. på inventar inkl. LED belysning</t>
  </si>
  <si>
    <t>LED udskiftning 1 armatur/år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</si>
</sst>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kr.&quot;* #,##0.00_);_(&quot;kr.&quot;* \(#,##0.00\);_(&quot;kr.&quot;* &quot;-&quot;??_);_(@_)"/>
    <numFmt numFmtId="165" formatCode="_ &quot;kr.&quot;\ * #,##0_ ;_ &quot;kr.&quot;\ * \-#,##0_ ;_ &quot;kr.&quot;\ * &quot;-&quot;??_ ;_ @_ "/>
  </numFmts>
  <fonts count="8" x14ac:knownFonts="1">
    <font>
      <sz val="10"/>
      <name val="Arial"/>
    </font>
    <font>
      <sz val="10"/>
      <name val="Arial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165" fontId="0" fillId="0" borderId="0" xfId="1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165" fontId="4" fillId="0" borderId="0" xfId="1" applyNumberFormat="1" applyFont="1"/>
    <xf numFmtId="165" fontId="5" fillId="0" borderId="0" xfId="1" applyNumberFormat="1" applyFont="1"/>
    <xf numFmtId="0" fontId="5" fillId="0" borderId="0" xfId="0" applyFont="1"/>
    <xf numFmtId="0" fontId="3" fillId="0" borderId="1" xfId="0" applyFont="1" applyBorder="1"/>
    <xf numFmtId="165" fontId="3" fillId="0" borderId="1" xfId="1" applyNumberFormat="1" applyFont="1" applyBorder="1"/>
    <xf numFmtId="0" fontId="4" fillId="0" borderId="0" xfId="0" applyFont="1" applyAlignment="1">
      <alignment vertical="center"/>
    </xf>
    <xf numFmtId="0" fontId="7" fillId="0" borderId="0" xfId="0" applyFont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165" fontId="4" fillId="0" borderId="2" xfId="1" applyNumberFormat="1" applyFont="1" applyBorder="1"/>
    <xf numFmtId="0" fontId="0" fillId="0" borderId="2" xfId="0" applyBorder="1"/>
    <xf numFmtId="165" fontId="0" fillId="0" borderId="2" xfId="1" applyNumberFormat="1" applyFont="1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 wrapText="1"/>
    </xf>
    <xf numFmtId="165" fontId="6" fillId="0" borderId="2" xfId="1" applyNumberFormat="1" applyFont="1" applyBorder="1"/>
    <xf numFmtId="0" fontId="0" fillId="0" borderId="2" xfId="0" applyBorder="1" applyAlignment="1">
      <alignment horizontal="center"/>
    </xf>
    <xf numFmtId="0" fontId="3" fillId="0" borderId="2" xfId="0" applyFont="1" applyBorder="1"/>
    <xf numFmtId="165" fontId="5" fillId="0" borderId="2" xfId="1" applyNumberFormat="1" applyFont="1" applyBorder="1" applyAlignment="1">
      <alignment vertical="center"/>
    </xf>
    <xf numFmtId="165" fontId="5" fillId="0" borderId="2" xfId="1" applyNumberFormat="1" applyFont="1" applyBorder="1"/>
    <xf numFmtId="165" fontId="0" fillId="0" borderId="4" xfId="1" applyNumberFormat="1" applyFont="1" applyBorder="1"/>
    <xf numFmtId="165" fontId="3" fillId="0" borderId="3" xfId="1" applyNumberFormat="1" applyFont="1" applyBorder="1"/>
    <xf numFmtId="0" fontId="5" fillId="0" borderId="2" xfId="0" applyFont="1" applyBorder="1"/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7" fillId="0" borderId="2" xfId="0" applyFont="1" applyBorder="1"/>
    <xf numFmtId="165" fontId="2" fillId="0" borderId="2" xfId="1" applyNumberFormat="1" applyFont="1" applyBorder="1"/>
    <xf numFmtId="0" fontId="0" fillId="0" borderId="4" xfId="0" applyBorder="1"/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165" fontId="4" fillId="0" borderId="6" xfId="1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workbookViewId="0">
      <selection activeCell="E32" sqref="E32"/>
    </sheetView>
  </sheetViews>
  <sheetFormatPr defaultRowHeight="12.75" x14ac:dyDescent="0.2"/>
  <cols>
    <col min="1" max="1" width="18.42578125" bestFit="1" customWidth="1"/>
    <col min="4" max="4" width="10.5703125" bestFit="1" customWidth="1"/>
    <col min="5" max="5" width="64" customWidth="1"/>
  </cols>
  <sheetData>
    <row r="1" spans="1:24" x14ac:dyDescent="0.2">
      <c r="X1" t="s">
        <v>0</v>
      </c>
    </row>
    <row r="2" spans="1:24" s="3" customFormat="1" ht="15.75" x14ac:dyDescent="0.25">
      <c r="A2" s="3" t="s">
        <v>1</v>
      </c>
      <c r="B2" s="4" t="s">
        <v>3</v>
      </c>
      <c r="C2" s="3" t="s">
        <v>4</v>
      </c>
      <c r="D2" s="5" t="s">
        <v>5</v>
      </c>
      <c r="E2" s="3" t="s">
        <v>6</v>
      </c>
    </row>
    <row r="3" spans="1:24" x14ac:dyDescent="0.2">
      <c r="D3" s="2"/>
    </row>
    <row r="4" spans="1:24" x14ac:dyDescent="0.2">
      <c r="A4" t="s">
        <v>2</v>
      </c>
      <c r="B4">
        <v>4100</v>
      </c>
      <c r="C4">
        <v>0.97</v>
      </c>
      <c r="D4" s="2">
        <v>4000</v>
      </c>
      <c r="E4" t="s">
        <v>58</v>
      </c>
    </row>
    <row r="5" spans="1:24" x14ac:dyDescent="0.2">
      <c r="D5" s="2"/>
    </row>
    <row r="6" spans="1:24" x14ac:dyDescent="0.2">
      <c r="A6" t="s">
        <v>7</v>
      </c>
      <c r="B6">
        <v>800</v>
      </c>
      <c r="C6">
        <v>5.45</v>
      </c>
      <c r="D6" s="2">
        <v>4360</v>
      </c>
      <c r="E6" t="s">
        <v>8</v>
      </c>
    </row>
    <row r="7" spans="1:24" x14ac:dyDescent="0.2">
      <c r="D7" s="2"/>
      <c r="E7" t="s">
        <v>9</v>
      </c>
    </row>
    <row r="8" spans="1:24" x14ac:dyDescent="0.2">
      <c r="D8" s="2"/>
      <c r="E8" t="s">
        <v>10</v>
      </c>
    </row>
    <row r="9" spans="1:24" x14ac:dyDescent="0.2">
      <c r="D9" s="6">
        <v>2500</v>
      </c>
      <c r="E9" t="s">
        <v>11</v>
      </c>
    </row>
    <row r="10" spans="1:24" x14ac:dyDescent="0.2">
      <c r="D10" s="6"/>
    </row>
    <row r="11" spans="1:24" x14ac:dyDescent="0.2">
      <c r="A11" t="s">
        <v>12</v>
      </c>
      <c r="B11">
        <v>1300</v>
      </c>
      <c r="C11">
        <v>2.27</v>
      </c>
      <c r="D11" s="6">
        <v>2951</v>
      </c>
      <c r="E11" t="s">
        <v>13</v>
      </c>
    </row>
    <row r="12" spans="1:24" x14ac:dyDescent="0.2">
      <c r="D12" s="6">
        <v>2000</v>
      </c>
      <c r="E12" t="s">
        <v>53</v>
      </c>
    </row>
    <row r="13" spans="1:24" x14ac:dyDescent="0.2">
      <c r="D13" s="6">
        <v>2000</v>
      </c>
      <c r="E13" t="s">
        <v>14</v>
      </c>
    </row>
    <row r="14" spans="1:24" x14ac:dyDescent="0.2">
      <c r="D14" s="6"/>
    </row>
    <row r="15" spans="1:24" x14ac:dyDescent="0.2">
      <c r="A15" t="s">
        <v>18</v>
      </c>
      <c r="D15" s="6">
        <v>10000</v>
      </c>
      <c r="E15" t="s">
        <v>22</v>
      </c>
    </row>
    <row r="16" spans="1:24" x14ac:dyDescent="0.2">
      <c r="D16" s="6"/>
      <c r="E16" t="s">
        <v>54</v>
      </c>
    </row>
    <row r="17" spans="1:5" x14ac:dyDescent="0.2">
      <c r="D17" s="6"/>
    </row>
    <row r="18" spans="1:5" x14ac:dyDescent="0.2">
      <c r="A18" s="11" t="s">
        <v>51</v>
      </c>
      <c r="D18" s="6"/>
      <c r="E18" s="7" t="s">
        <v>47</v>
      </c>
    </row>
    <row r="19" spans="1:5" x14ac:dyDescent="0.2">
      <c r="A19" s="7" t="s">
        <v>25</v>
      </c>
      <c r="B19">
        <v>2</v>
      </c>
      <c r="C19">
        <v>365</v>
      </c>
      <c r="D19" s="6">
        <v>730</v>
      </c>
      <c r="E19" s="7" t="s">
        <v>30</v>
      </c>
    </row>
    <row r="20" spans="1:5" x14ac:dyDescent="0.2">
      <c r="A20" s="7" t="s">
        <v>26</v>
      </c>
      <c r="B20">
        <v>8</v>
      </c>
      <c r="C20">
        <v>1062</v>
      </c>
      <c r="D20" s="6">
        <v>8496</v>
      </c>
      <c r="E20" s="7" t="s">
        <v>29</v>
      </c>
    </row>
    <row r="21" spans="1:5" x14ac:dyDescent="0.2">
      <c r="A21" s="7" t="s">
        <v>27</v>
      </c>
      <c r="B21">
        <v>7</v>
      </c>
      <c r="C21">
        <v>365</v>
      </c>
      <c r="D21" s="6">
        <v>2555</v>
      </c>
      <c r="E21" s="7" t="s">
        <v>52</v>
      </c>
    </row>
    <row r="22" spans="1:5" x14ac:dyDescent="0.2">
      <c r="A22" s="7" t="s">
        <v>26</v>
      </c>
      <c r="B22">
        <v>8</v>
      </c>
      <c r="D22" s="6">
        <v>5000</v>
      </c>
      <c r="E22" t="s">
        <v>20</v>
      </c>
    </row>
    <row r="23" spans="1:5" x14ac:dyDescent="0.2">
      <c r="D23" s="6"/>
    </row>
    <row r="24" spans="1:5" x14ac:dyDescent="0.2">
      <c r="A24" t="s">
        <v>19</v>
      </c>
      <c r="B24">
        <v>1</v>
      </c>
      <c r="D24" s="6">
        <v>1000</v>
      </c>
      <c r="E24" t="s">
        <v>23</v>
      </c>
    </row>
    <row r="25" spans="1:5" x14ac:dyDescent="0.2">
      <c r="D25" s="6"/>
    </row>
    <row r="26" spans="1:5" x14ac:dyDescent="0.2">
      <c r="A26" t="s">
        <v>17</v>
      </c>
      <c r="D26" s="6">
        <v>5000</v>
      </c>
    </row>
    <row r="27" spans="1:5" x14ac:dyDescent="0.2">
      <c r="D27" s="6"/>
    </row>
    <row r="28" spans="1:5" x14ac:dyDescent="0.2">
      <c r="A28" t="s">
        <v>21</v>
      </c>
      <c r="D28" s="6">
        <v>2000</v>
      </c>
      <c r="E28" t="s">
        <v>24</v>
      </c>
    </row>
    <row r="29" spans="1:5" x14ac:dyDescent="0.2">
      <c r="D29" s="2"/>
    </row>
    <row r="30" spans="1:5" ht="13.5" thickBot="1" x14ac:dyDescent="0.25">
      <c r="A30" s="8" t="s">
        <v>28</v>
      </c>
      <c r="B30" s="8"/>
      <c r="C30" s="8"/>
      <c r="D30" s="9">
        <f>SUM(D4:D29)</f>
        <v>52592</v>
      </c>
    </row>
    <row r="31" spans="1:5" x14ac:dyDescent="0.2">
      <c r="D31" s="2"/>
    </row>
    <row r="32" spans="1:5" x14ac:dyDescent="0.2">
      <c r="D32" s="2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opLeftCell="A4" workbookViewId="0">
      <selection activeCell="E35" sqref="E35"/>
    </sheetView>
  </sheetViews>
  <sheetFormatPr defaultRowHeight="12.75" x14ac:dyDescent="0.2"/>
  <cols>
    <col min="1" max="1" width="18.42578125" bestFit="1" customWidth="1"/>
    <col min="3" max="3" width="9.28515625" bestFit="1" customWidth="1"/>
    <col min="4" max="4" width="10.5703125" bestFit="1" customWidth="1"/>
    <col min="5" max="5" width="64" customWidth="1"/>
  </cols>
  <sheetData>
    <row r="1" spans="1:24" x14ac:dyDescent="0.2">
      <c r="X1" t="s">
        <v>0</v>
      </c>
    </row>
    <row r="2" spans="1:24" s="3" customFormat="1" ht="15.75" x14ac:dyDescent="0.25">
      <c r="A2" s="3" t="s">
        <v>1</v>
      </c>
      <c r="B2" s="4" t="s">
        <v>3</v>
      </c>
      <c r="C2" s="3" t="s">
        <v>4</v>
      </c>
      <c r="D2" s="5" t="s">
        <v>5</v>
      </c>
      <c r="E2" s="3" t="s">
        <v>6</v>
      </c>
    </row>
    <row r="3" spans="1:24" x14ac:dyDescent="0.2">
      <c r="D3" s="2"/>
    </row>
    <row r="4" spans="1:24" x14ac:dyDescent="0.2">
      <c r="A4" s="7" t="s">
        <v>32</v>
      </c>
      <c r="B4">
        <v>500</v>
      </c>
      <c r="C4">
        <v>5.45</v>
      </c>
      <c r="D4" s="2">
        <f>PRODUCT(B4:C4)</f>
        <v>2725</v>
      </c>
      <c r="E4" t="s">
        <v>8</v>
      </c>
    </row>
    <row r="5" spans="1:24" x14ac:dyDescent="0.2">
      <c r="D5" s="2"/>
      <c r="E5" t="s">
        <v>9</v>
      </c>
    </row>
    <row r="6" spans="1:24" x14ac:dyDescent="0.2">
      <c r="D6" s="2"/>
      <c r="E6" t="s">
        <v>10</v>
      </c>
    </row>
    <row r="7" spans="1:24" x14ac:dyDescent="0.2">
      <c r="D7" s="6">
        <v>1500</v>
      </c>
      <c r="E7" t="s">
        <v>11</v>
      </c>
    </row>
    <row r="8" spans="1:24" x14ac:dyDescent="0.2">
      <c r="D8" s="6"/>
    </row>
    <row r="9" spans="1:24" x14ac:dyDescent="0.2">
      <c r="A9" t="s">
        <v>2</v>
      </c>
      <c r="B9">
        <v>400</v>
      </c>
      <c r="C9">
        <v>0.97</v>
      </c>
      <c r="D9" s="6">
        <f>PRODUCT(B9:C9)</f>
        <v>388</v>
      </c>
      <c r="E9" t="s">
        <v>59</v>
      </c>
    </row>
    <row r="10" spans="1:24" x14ac:dyDescent="0.2">
      <c r="D10" s="6">
        <v>2000</v>
      </c>
      <c r="E10" t="s">
        <v>60</v>
      </c>
    </row>
    <row r="11" spans="1:24" x14ac:dyDescent="0.2">
      <c r="D11" s="6"/>
    </row>
    <row r="12" spans="1:24" x14ac:dyDescent="0.2">
      <c r="A12" t="s">
        <v>18</v>
      </c>
      <c r="D12" s="6">
        <v>2500</v>
      </c>
      <c r="E12" t="s">
        <v>22</v>
      </c>
    </row>
    <row r="13" spans="1:24" x14ac:dyDescent="0.2">
      <c r="B13" s="1"/>
      <c r="D13" s="6"/>
    </row>
    <row r="14" spans="1:24" x14ac:dyDescent="0.2">
      <c r="A14" s="11" t="s">
        <v>51</v>
      </c>
      <c r="D14" s="6"/>
      <c r="E14" s="7" t="s">
        <v>36</v>
      </c>
    </row>
    <row r="15" spans="1:24" x14ac:dyDescent="0.2">
      <c r="A15" s="7" t="s">
        <v>26</v>
      </c>
      <c r="B15">
        <v>4</v>
      </c>
      <c r="C15">
        <v>1062</v>
      </c>
      <c r="D15" s="6">
        <f>PRODUCT(B15:C15)</f>
        <v>4248</v>
      </c>
      <c r="E15" s="7" t="s">
        <v>37</v>
      </c>
    </row>
    <row r="16" spans="1:24" x14ac:dyDescent="0.2">
      <c r="A16" s="7" t="s">
        <v>26</v>
      </c>
      <c r="B16">
        <v>4</v>
      </c>
      <c r="D16" s="6">
        <v>2500</v>
      </c>
      <c r="E16" t="s">
        <v>20</v>
      </c>
    </row>
    <row r="17" spans="1:5" x14ac:dyDescent="0.2">
      <c r="D17" s="6"/>
    </row>
    <row r="18" spans="1:5" x14ac:dyDescent="0.2">
      <c r="A18" s="7" t="s">
        <v>33</v>
      </c>
      <c r="B18">
        <v>1</v>
      </c>
      <c r="D18" s="6">
        <v>5000</v>
      </c>
      <c r="E18" t="s">
        <v>55</v>
      </c>
    </row>
    <row r="19" spans="1:5" x14ac:dyDescent="0.2">
      <c r="A19" s="7"/>
      <c r="D19" s="6"/>
    </row>
    <row r="20" spans="1:5" x14ac:dyDescent="0.2">
      <c r="A20" s="7" t="s">
        <v>35</v>
      </c>
      <c r="B20">
        <v>25</v>
      </c>
      <c r="C20">
        <v>106.75</v>
      </c>
      <c r="D20" s="6">
        <f>PRODUCT(B20:C20)</f>
        <v>2668.75</v>
      </c>
      <c r="E20" s="7" t="s">
        <v>61</v>
      </c>
    </row>
    <row r="21" spans="1:5" x14ac:dyDescent="0.2">
      <c r="D21" s="6"/>
    </row>
    <row r="22" spans="1:5" x14ac:dyDescent="0.2">
      <c r="A22" t="s">
        <v>17</v>
      </c>
      <c r="D22" s="6">
        <v>10000</v>
      </c>
      <c r="E22" s="7" t="s">
        <v>75</v>
      </c>
    </row>
    <row r="23" spans="1:5" x14ac:dyDescent="0.2">
      <c r="D23" s="6"/>
    </row>
    <row r="24" spans="1:5" x14ac:dyDescent="0.2">
      <c r="A24" t="s">
        <v>21</v>
      </c>
      <c r="B24">
        <v>2</v>
      </c>
      <c r="D24" s="6">
        <v>1000</v>
      </c>
      <c r="E24" t="s">
        <v>24</v>
      </c>
    </row>
    <row r="25" spans="1:5" x14ac:dyDescent="0.2">
      <c r="D25" s="6"/>
    </row>
    <row r="26" spans="1:5" x14ac:dyDescent="0.2">
      <c r="A26" s="7" t="s">
        <v>39</v>
      </c>
      <c r="B26">
        <v>25</v>
      </c>
      <c r="D26" s="6">
        <v>2500</v>
      </c>
      <c r="E26" s="7" t="s">
        <v>76</v>
      </c>
    </row>
    <row r="27" spans="1:5" x14ac:dyDescent="0.2">
      <c r="D27" s="2"/>
    </row>
    <row r="28" spans="1:5" ht="13.5" thickBot="1" x14ac:dyDescent="0.25">
      <c r="A28" s="8" t="s">
        <v>28</v>
      </c>
      <c r="B28" s="8"/>
      <c r="C28" s="8"/>
      <c r="D28" s="9">
        <f>SUM(D4:D27)</f>
        <v>37029.75</v>
      </c>
    </row>
    <row r="29" spans="1:5" x14ac:dyDescent="0.2">
      <c r="D29" s="2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workbookViewId="0">
      <selection activeCell="E16" sqref="E16"/>
    </sheetView>
  </sheetViews>
  <sheetFormatPr defaultRowHeight="12.75" x14ac:dyDescent="0.2"/>
  <cols>
    <col min="1" max="1" width="18.42578125" bestFit="1" customWidth="1"/>
    <col min="4" max="4" width="13.140625" bestFit="1" customWidth="1"/>
    <col min="5" max="5" width="64" customWidth="1"/>
  </cols>
  <sheetData>
    <row r="1" spans="1:24" ht="13.5" thickBot="1" x14ac:dyDescent="0.25">
      <c r="X1" t="s">
        <v>0</v>
      </c>
    </row>
    <row r="2" spans="1:24" s="10" customFormat="1" ht="29.25" customHeight="1" thickBot="1" x14ac:dyDescent="0.25">
      <c r="A2" s="32" t="s">
        <v>1</v>
      </c>
      <c r="B2" s="33" t="s">
        <v>3</v>
      </c>
      <c r="C2" s="34" t="s">
        <v>4</v>
      </c>
      <c r="D2" s="35" t="s">
        <v>5</v>
      </c>
      <c r="E2" s="36" t="s">
        <v>6</v>
      </c>
    </row>
    <row r="3" spans="1:24" x14ac:dyDescent="0.2">
      <c r="A3" s="31"/>
      <c r="B3" s="31"/>
      <c r="C3" s="31"/>
      <c r="D3" s="24"/>
      <c r="E3" s="31"/>
    </row>
    <row r="4" spans="1:24" x14ac:dyDescent="0.2">
      <c r="A4" s="26" t="s">
        <v>38</v>
      </c>
      <c r="B4" s="15">
        <v>880</v>
      </c>
      <c r="C4" s="15">
        <v>2.5099999999999998</v>
      </c>
      <c r="D4" s="16">
        <f>PRODUCT(B4:C4)</f>
        <v>2208.7999999999997</v>
      </c>
      <c r="E4" s="26" t="s">
        <v>72</v>
      </c>
    </row>
    <row r="5" spans="1:24" x14ac:dyDescent="0.2">
      <c r="A5" s="15"/>
      <c r="B5" s="15"/>
      <c r="C5" s="15"/>
      <c r="D5" s="16"/>
      <c r="E5" s="15"/>
    </row>
    <row r="6" spans="1:24" x14ac:dyDescent="0.2">
      <c r="A6" s="26" t="s">
        <v>50</v>
      </c>
      <c r="B6" s="15">
        <v>600</v>
      </c>
      <c r="C6" s="15">
        <v>0.97</v>
      </c>
      <c r="D6" s="16">
        <f t="shared" ref="D6:D11" si="0">PRODUCT(B6:C6)</f>
        <v>582</v>
      </c>
      <c r="E6" s="26" t="s">
        <v>49</v>
      </c>
    </row>
    <row r="7" spans="1:24" x14ac:dyDescent="0.2">
      <c r="A7" s="26" t="s">
        <v>70</v>
      </c>
      <c r="B7" s="15"/>
      <c r="C7" s="15"/>
      <c r="D7" s="16">
        <v>5000</v>
      </c>
      <c r="E7" s="26" t="s">
        <v>71</v>
      </c>
    </row>
    <row r="8" spans="1:24" x14ac:dyDescent="0.2">
      <c r="A8" s="26"/>
      <c r="B8" s="15"/>
      <c r="C8" s="15"/>
      <c r="D8" s="16"/>
      <c r="E8" s="26"/>
    </row>
    <row r="9" spans="1:24" x14ac:dyDescent="0.2">
      <c r="A9" s="26" t="s">
        <v>68</v>
      </c>
      <c r="B9" s="15">
        <v>100</v>
      </c>
      <c r="C9" s="15">
        <v>20</v>
      </c>
      <c r="D9" s="16">
        <f t="shared" si="0"/>
        <v>2000</v>
      </c>
      <c r="E9" s="26" t="s">
        <v>69</v>
      </c>
    </row>
    <row r="10" spans="1:24" x14ac:dyDescent="0.2">
      <c r="A10" s="15"/>
      <c r="B10" s="15"/>
      <c r="C10" s="15"/>
      <c r="D10" s="16"/>
      <c r="E10" s="15"/>
    </row>
    <row r="11" spans="1:24" x14ac:dyDescent="0.2">
      <c r="A11" s="15" t="s">
        <v>15</v>
      </c>
      <c r="B11" s="15">
        <v>7</v>
      </c>
      <c r="C11" s="15">
        <v>97.03</v>
      </c>
      <c r="D11" s="16">
        <f t="shared" si="0"/>
        <v>679.21</v>
      </c>
      <c r="E11" s="15" t="s">
        <v>16</v>
      </c>
    </row>
    <row r="12" spans="1:24" x14ac:dyDescent="0.2">
      <c r="A12" s="15"/>
      <c r="B12" s="15"/>
      <c r="C12" s="15"/>
      <c r="D12" s="16"/>
      <c r="E12" s="15"/>
    </row>
    <row r="13" spans="1:24" x14ac:dyDescent="0.2">
      <c r="A13" s="15" t="s">
        <v>18</v>
      </c>
      <c r="B13" s="15"/>
      <c r="C13" s="15"/>
      <c r="D13" s="19">
        <v>10000</v>
      </c>
      <c r="E13" s="15" t="s">
        <v>22</v>
      </c>
    </row>
    <row r="14" spans="1:24" x14ac:dyDescent="0.2">
      <c r="A14" s="15"/>
      <c r="B14" s="27"/>
      <c r="C14" s="15"/>
      <c r="D14" s="16"/>
      <c r="E14" s="15"/>
    </row>
    <row r="15" spans="1:24" ht="24.75" customHeight="1" x14ac:dyDescent="0.2">
      <c r="A15" s="28" t="s">
        <v>40</v>
      </c>
      <c r="B15" s="20">
        <v>1</v>
      </c>
      <c r="C15" s="15"/>
      <c r="D15" s="16">
        <v>10000</v>
      </c>
      <c r="E15" s="15" t="s">
        <v>56</v>
      </c>
    </row>
    <row r="16" spans="1:24" ht="12.75" customHeight="1" x14ac:dyDescent="0.2">
      <c r="A16" s="28"/>
      <c r="B16" s="20"/>
      <c r="C16" s="15"/>
      <c r="D16" s="16"/>
      <c r="E16" s="15"/>
    </row>
    <row r="17" spans="1:5" x14ac:dyDescent="0.2">
      <c r="A17" s="29" t="s">
        <v>51</v>
      </c>
      <c r="B17" s="15"/>
      <c r="C17" s="15"/>
      <c r="D17" s="16"/>
      <c r="E17" s="26" t="s">
        <v>48</v>
      </c>
    </row>
    <row r="18" spans="1:5" x14ac:dyDescent="0.2">
      <c r="A18" s="26" t="s">
        <v>25</v>
      </c>
      <c r="B18" s="15">
        <v>2</v>
      </c>
      <c r="C18" s="15">
        <v>365</v>
      </c>
      <c r="D18" s="16">
        <v>730</v>
      </c>
      <c r="E18" s="26" t="s">
        <v>46</v>
      </c>
    </row>
    <row r="19" spans="1:5" x14ac:dyDescent="0.2">
      <c r="A19" s="26" t="s">
        <v>26</v>
      </c>
      <c r="B19" s="15">
        <v>8</v>
      </c>
      <c r="C19" s="15">
        <v>1062</v>
      </c>
      <c r="D19" s="16">
        <v>8496</v>
      </c>
      <c r="E19" s="26" t="s">
        <v>45</v>
      </c>
    </row>
    <row r="20" spans="1:5" x14ac:dyDescent="0.2">
      <c r="A20" s="26" t="s">
        <v>27</v>
      </c>
      <c r="B20" s="15">
        <v>11</v>
      </c>
      <c r="C20" s="15">
        <v>365</v>
      </c>
      <c r="D20" s="30">
        <f>PRODUCT(B20:C20)</f>
        <v>4015</v>
      </c>
      <c r="E20" s="26" t="s">
        <v>31</v>
      </c>
    </row>
    <row r="21" spans="1:5" x14ac:dyDescent="0.2">
      <c r="A21" s="26" t="s">
        <v>26</v>
      </c>
      <c r="B21" s="15">
        <v>8</v>
      </c>
      <c r="C21" s="15"/>
      <c r="D21" s="23">
        <v>5000</v>
      </c>
      <c r="E21" s="26" t="s">
        <v>20</v>
      </c>
    </row>
    <row r="22" spans="1:5" x14ac:dyDescent="0.2">
      <c r="A22" s="15"/>
      <c r="B22" s="15"/>
      <c r="C22" s="15"/>
      <c r="D22" s="23"/>
      <c r="E22" s="15"/>
    </row>
    <row r="23" spans="1:5" x14ac:dyDescent="0.2">
      <c r="A23" s="26" t="s">
        <v>41</v>
      </c>
      <c r="B23" s="15">
        <v>1</v>
      </c>
      <c r="C23" s="15"/>
      <c r="D23" s="23">
        <v>1000</v>
      </c>
      <c r="E23" s="15" t="s">
        <v>23</v>
      </c>
    </row>
    <row r="24" spans="1:5" x14ac:dyDescent="0.2">
      <c r="A24" s="15"/>
      <c r="B24" s="15"/>
      <c r="C24" s="15"/>
      <c r="D24" s="23">
        <v>2000</v>
      </c>
      <c r="E24" s="26" t="s">
        <v>42</v>
      </c>
    </row>
    <row r="25" spans="1:5" x14ac:dyDescent="0.2">
      <c r="A25" s="26" t="s">
        <v>43</v>
      </c>
      <c r="B25" s="15">
        <v>25</v>
      </c>
      <c r="C25" s="15">
        <v>106</v>
      </c>
      <c r="D25" s="23">
        <f>PRODUCT(B25,C25)</f>
        <v>2650</v>
      </c>
      <c r="E25" s="26" t="s">
        <v>57</v>
      </c>
    </row>
    <row r="26" spans="1:5" x14ac:dyDescent="0.2">
      <c r="A26" s="26" t="s">
        <v>34</v>
      </c>
      <c r="B26" s="15">
        <v>235</v>
      </c>
      <c r="C26" s="15"/>
      <c r="D26" s="23"/>
      <c r="E26" s="26" t="s">
        <v>69</v>
      </c>
    </row>
    <row r="27" spans="1:5" x14ac:dyDescent="0.2">
      <c r="A27" s="15" t="s">
        <v>17</v>
      </c>
      <c r="B27" s="15"/>
      <c r="C27" s="15"/>
      <c r="D27" s="23">
        <v>10000</v>
      </c>
      <c r="E27" s="26" t="s">
        <v>74</v>
      </c>
    </row>
    <row r="28" spans="1:5" x14ac:dyDescent="0.2">
      <c r="A28" s="26" t="s">
        <v>44</v>
      </c>
      <c r="B28" s="15"/>
      <c r="C28" s="15"/>
      <c r="D28" s="23">
        <v>2000</v>
      </c>
      <c r="E28" s="26" t="s">
        <v>73</v>
      </c>
    </row>
    <row r="29" spans="1:5" x14ac:dyDescent="0.2">
      <c r="A29" s="15" t="s">
        <v>21</v>
      </c>
      <c r="B29" s="15"/>
      <c r="C29" s="15"/>
      <c r="D29" s="23">
        <v>2000</v>
      </c>
      <c r="E29" s="15" t="s">
        <v>24</v>
      </c>
    </row>
    <row r="30" spans="1:5" x14ac:dyDescent="0.2">
      <c r="A30" s="15"/>
      <c r="B30" s="15"/>
      <c r="C30" s="15"/>
      <c r="D30" s="23"/>
      <c r="E30" s="15"/>
    </row>
    <row r="31" spans="1:5" ht="13.5" thickBot="1" x14ac:dyDescent="0.25">
      <c r="A31" s="21" t="s">
        <v>28</v>
      </c>
      <c r="B31" s="21"/>
      <c r="C31" s="21"/>
      <c r="D31" s="25">
        <f>SUM(D3:D30)</f>
        <v>68361.009999999995</v>
      </c>
      <c r="E31" s="15"/>
    </row>
    <row r="32" spans="1:5" x14ac:dyDescent="0.2">
      <c r="A32" s="15"/>
      <c r="B32" s="15"/>
      <c r="C32" s="15"/>
      <c r="D32" s="24"/>
      <c r="E32" s="15"/>
    </row>
    <row r="33" spans="1:5" x14ac:dyDescent="0.2">
      <c r="A33" s="15"/>
      <c r="B33" s="15"/>
      <c r="C33" s="15"/>
      <c r="D33" s="15"/>
      <c r="E33" s="15"/>
    </row>
  </sheetData>
  <pageMargins left="0.25" right="0.25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workbookViewId="0">
      <selection activeCell="D11" sqref="D11"/>
    </sheetView>
  </sheetViews>
  <sheetFormatPr defaultRowHeight="12.75" x14ac:dyDescent="0.2"/>
  <cols>
    <col min="1" max="1" width="20.7109375" customWidth="1"/>
    <col min="2" max="2" width="11.7109375" bestFit="1" customWidth="1"/>
    <col min="4" max="4" width="12" style="2" bestFit="1" customWidth="1"/>
    <col min="5" max="5" width="59.85546875" customWidth="1"/>
  </cols>
  <sheetData>
    <row r="2" spans="1:5" s="3" customFormat="1" ht="15.75" x14ac:dyDescent="0.25">
      <c r="A2" s="12" t="s">
        <v>1</v>
      </c>
      <c r="B2" s="13" t="s">
        <v>3</v>
      </c>
      <c r="C2" s="12" t="s">
        <v>4</v>
      </c>
      <c r="D2" s="14" t="s">
        <v>5</v>
      </c>
      <c r="E2" s="12" t="s">
        <v>6</v>
      </c>
    </row>
    <row r="3" spans="1:5" x14ac:dyDescent="0.2">
      <c r="A3" s="15"/>
      <c r="B3" s="15"/>
      <c r="C3" s="15"/>
      <c r="D3" s="16"/>
      <c r="E3" s="15"/>
    </row>
    <row r="4" spans="1:5" ht="54" customHeight="1" x14ac:dyDescent="0.2">
      <c r="A4" s="17" t="s">
        <v>62</v>
      </c>
      <c r="B4" s="15"/>
      <c r="C4" s="15"/>
      <c r="D4" s="22">
        <v>10000</v>
      </c>
      <c r="E4" s="18" t="s">
        <v>63</v>
      </c>
    </row>
    <row r="5" spans="1:5" x14ac:dyDescent="0.2">
      <c r="A5" s="15"/>
      <c r="B5" s="15"/>
      <c r="C5" s="15"/>
      <c r="D5" s="23"/>
      <c r="E5" s="15"/>
    </row>
    <row r="6" spans="1:5" ht="25.5" customHeight="1" x14ac:dyDescent="0.2">
      <c r="A6" s="15" t="s">
        <v>18</v>
      </c>
      <c r="B6" s="15"/>
      <c r="C6" s="15"/>
      <c r="D6" s="23">
        <v>5000</v>
      </c>
      <c r="E6" s="17" t="s">
        <v>64</v>
      </c>
    </row>
    <row r="7" spans="1:5" x14ac:dyDescent="0.2">
      <c r="A7" s="15"/>
      <c r="B7" s="15"/>
      <c r="C7" s="15"/>
      <c r="D7" s="23"/>
      <c r="E7" s="15"/>
    </row>
    <row r="8" spans="1:5" ht="26.25" customHeight="1" x14ac:dyDescent="0.2">
      <c r="A8" s="17" t="s">
        <v>65</v>
      </c>
      <c r="B8" s="15"/>
      <c r="C8" s="15"/>
      <c r="D8" s="23"/>
      <c r="E8" s="15" t="s">
        <v>66</v>
      </c>
    </row>
    <row r="9" spans="1:5" x14ac:dyDescent="0.2">
      <c r="A9" s="15"/>
      <c r="B9" s="15"/>
      <c r="C9" s="15"/>
      <c r="D9" s="23"/>
      <c r="E9" s="15"/>
    </row>
    <row r="10" spans="1:5" x14ac:dyDescent="0.2">
      <c r="A10" s="15" t="s">
        <v>17</v>
      </c>
      <c r="B10" s="15"/>
      <c r="C10" s="15"/>
      <c r="D10" s="23">
        <v>2500</v>
      </c>
      <c r="E10" s="15" t="s">
        <v>67</v>
      </c>
    </row>
    <row r="11" spans="1:5" x14ac:dyDescent="0.2">
      <c r="A11" s="15"/>
      <c r="B11" s="15"/>
      <c r="C11" s="15"/>
      <c r="D11" s="23"/>
      <c r="E11" s="15"/>
    </row>
    <row r="12" spans="1:5" x14ac:dyDescent="0.2">
      <c r="A12" s="15" t="s">
        <v>21</v>
      </c>
      <c r="B12" s="15"/>
      <c r="C12" s="15"/>
      <c r="D12" s="23">
        <v>2000</v>
      </c>
      <c r="E12" s="15" t="s">
        <v>24</v>
      </c>
    </row>
    <row r="13" spans="1:5" x14ac:dyDescent="0.2">
      <c r="A13" s="15"/>
      <c r="B13" s="15"/>
      <c r="C13" s="15"/>
      <c r="D13" s="16"/>
      <c r="E13" s="15"/>
    </row>
    <row r="14" spans="1:5" ht="13.5" thickBot="1" x14ac:dyDescent="0.25">
      <c r="A14" s="21" t="s">
        <v>28</v>
      </c>
      <c r="B14" s="21"/>
      <c r="C14" s="21"/>
      <c r="D14" s="25">
        <f>SUM(D4:D13)</f>
        <v>19500</v>
      </c>
      <c r="E14" s="15"/>
    </row>
    <row r="15" spans="1:5" x14ac:dyDescent="0.2">
      <c r="A15" s="15"/>
      <c r="B15" s="15"/>
      <c r="C15" s="15"/>
      <c r="D15" s="24"/>
      <c r="E15" s="15"/>
    </row>
    <row r="16" spans="1:5" x14ac:dyDescent="0.2">
      <c r="A16" s="15"/>
      <c r="B16" s="15"/>
      <c r="C16" s="15"/>
      <c r="D16" s="16"/>
      <c r="E16" s="15"/>
    </row>
    <row r="17" spans="1:5" x14ac:dyDescent="0.2">
      <c r="A17" s="15"/>
      <c r="B17" s="15"/>
      <c r="C17" s="15"/>
      <c r="D17" s="16"/>
      <c r="E17" s="15"/>
    </row>
    <row r="18" spans="1:5" x14ac:dyDescent="0.2">
      <c r="A18" s="15"/>
      <c r="B18" s="15"/>
      <c r="C18" s="15"/>
      <c r="D18" s="16"/>
      <c r="E18" s="15"/>
    </row>
  </sheetData>
  <pageMargins left="0.25" right="0.25" top="0.75" bottom="0.75" header="0.3" footer="0.3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5</SortOrder>
    <MeetingStartDate xmlns="d08b57ff-b9b7-4581-975d-98f87b579a51">2016-08-11T11:00:00+00:00</MeetingStartDate>
    <EnclosureFileNumber xmlns="d08b57ff-b9b7-4581-975d-98f87b579a51">109509/16</EnclosureFileNumber>
    <AgendaId xmlns="d08b57ff-b9b7-4581-975d-98f87b579a51">5603</AgendaId>
    <AccessLevel xmlns="d08b57ff-b9b7-4581-975d-98f87b579a51">1</AccessLevel>
    <EnclosureType xmlns="d08b57ff-b9b7-4581-975d-98f87b579a51">Enclosure</EnclosureType>
    <CommitteeName xmlns="d08b57ff-b9b7-4581-975d-98f87b579a51">Udvalget for Plan og Teknik</CommitteeName>
    <FusionId xmlns="d08b57ff-b9b7-4581-975d-98f87b579a51">2234601</FusionId>
    <AgendaAccessLevelName xmlns="d08b57ff-b9b7-4581-975d-98f87b579a51">Åben</AgendaAccessLevelName>
    <UNC xmlns="d08b57ff-b9b7-4581-975d-98f87b579a51">2018519</UNC>
    <MeetingTitle xmlns="d08b57ff-b9b7-4581-975d-98f87b579a51">11-08-2016</MeetingTitle>
    <MeetingDateAndTime xmlns="d08b57ff-b9b7-4581-975d-98f87b579a51">11-08-2016 fra 13:00 - 16:00</MeetingDateAndTime>
    <MeetingEndDate xmlns="d08b57ff-b9b7-4581-975d-98f87b579a51">2016-08-11T14:00:00+00:00</MeetingEndDate>
    <PWDescription xmlns="d08b57ff-b9b7-4581-975d-98f87b579a51">Grundlag Projektforslag dateret 8.6.2016</PWDescription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61DE80FC-4ECE-4061-ABF3-71106A0A4D43}"/>
</file>

<file path=customXml/itemProps2.xml><?xml version="1.0" encoding="utf-8"?>
<ds:datastoreItem xmlns:ds="http://schemas.openxmlformats.org/officeDocument/2006/customXml" ds:itemID="{05D845B6-179E-46EE-A0D4-34FB8F15EA76}"/>
</file>

<file path=customXml/itemProps3.xml><?xml version="1.0" encoding="utf-8"?>
<ds:datastoreItem xmlns:ds="http://schemas.openxmlformats.org/officeDocument/2006/customXml" ds:itemID="{2813EB62-8107-4B83-9482-75B35881EE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Å-parken</vt:lpstr>
      <vt:lpstr>Nordhavnen</vt:lpstr>
      <vt:lpstr>Å havnen</vt:lpstr>
      <vt:lpstr>Å pladsen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UPT-11-08-2016 - Bilag 857.05 Oplevelsesloop - overslag over afledte driftsudgifter</dc:title>
  <dc:creator>Ellen Margrethe Hansen</dc:creator>
  <cp:lastModifiedBy>Ellen Margrethe Hansen</cp:lastModifiedBy>
  <cp:lastPrinted>2016-08-02T10:42:46Z</cp:lastPrinted>
  <dcterms:created xsi:type="dcterms:W3CDTF">1996-11-12T13:28:11Z</dcterms:created>
  <dcterms:modified xsi:type="dcterms:W3CDTF">2016-08-02T10:57:16Z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ceInstanceGUID">
    <vt:lpwstr>{1C1393F2-DF1F-43D1-A465-7FB9C9C4513E}</vt:lpwstr>
  </property>
  <property fmtid="{D5CDD505-2E9C-101B-9397-08002B2CF9AE}" pid="3" name="ContentTypeId">
    <vt:lpwstr>0x0101003D7BFBD5F481E14985D820F2A1C38BC800C867DCA9723D5D41B98144D00A8161C2</vt:lpwstr>
  </property>
</Properties>
</file>